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<sst xmlns="http://schemas.openxmlformats.org/spreadsheetml/2006/main" count="36" uniqueCount="35">
  <si>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</si>
  <si>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</si>
  <si>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</si>
  <si>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</si>
  <si>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</si>
  <si>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</si>
  <si>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</si>
  <si>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</si>
  <si>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</si>
  <si>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</si>
  <si>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</si>
  <si>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</si>
  <si>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</si>
  <si>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</si>
  <si>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</si>
  <si>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</si>
  <si>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</si>
  <si>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</si>
  <si>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</si>
  <si>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</si>
  <si>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</si>
  <si>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</si>
  <si>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</si>
  <si>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</si>
  <si>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</si>
  <si>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</si>
  <si>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</si>
  <si>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</si>
  <si>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</si>
  <si>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</si>
  <si>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</si>
  <si>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декабрь 2,82</t>
  </si>
  <si>
    <t>январь 5,64</t>
  </si>
  <si>
    <t>по потреблению тепла (Гкал) за март 2021 г.</t>
  </si>
  <si>
    <t xml:space="preserve">(Qт/с+QТош)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</si>
</sst>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1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1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1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1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1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1" fontId="15" fillId="33" borderId="17" xfId="60" applyNumberFormat="1" applyFont="1" applyFill="1" applyBorder="1" applyAlignment="1">
      <alignment horizontal="center" vertical="center"/>
    </xf>
    <xf numFmtId="171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1" t="s">
        <v>0</v>
      </c>
      <c r="B1" s="51"/>
      <c r="C1" s="51"/>
      <c r="D1" s="51"/>
      <c r="E1" s="51"/>
      <c r="F1" s="51"/>
      <c r="G1" s="51"/>
    </row>
    <row r="2" spans="1:7" ht="23.25" customHeight="1">
      <c r="A2" s="52" t="s">
        <v>33</v>
      </c>
      <c r="B2" s="52"/>
      <c r="C2" s="52"/>
      <c r="D2" s="52"/>
      <c r="E2" s="52"/>
      <c r="F2" s="52"/>
      <c r="G2" s="52"/>
    </row>
    <row r="3" spans="1:7" ht="25.5" customHeight="1" thickBot="1">
      <c r="A3" s="53" t="s">
        <v>19</v>
      </c>
      <c r="B3" s="53"/>
      <c r="C3" s="53"/>
      <c r="D3" s="53"/>
      <c r="E3" s="53"/>
      <c r="F3" s="53"/>
      <c r="G3" s="53"/>
    </row>
    <row r="4" spans="1:14" ht="22.5" customHeight="1" thickBot="1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5"/>
      <c r="B5" s="57"/>
      <c r="C5" s="28" t="s">
        <v>6</v>
      </c>
      <c r="D5" s="28" t="s">
        <v>7</v>
      </c>
      <c r="E5" s="28" t="s">
        <v>8</v>
      </c>
      <c r="F5" s="29" t="s">
        <v>9</v>
      </c>
      <c r="G5" s="57"/>
      <c r="I5" s="14"/>
      <c r="J5" s="14"/>
      <c r="K5" s="14"/>
      <c r="L5" s="14"/>
      <c r="M5" s="14"/>
      <c r="N5" s="14"/>
    </row>
    <row r="6" spans="1:9" ht="67.5" customHeight="1" thickBot="1">
      <c r="A6" s="10" t="s">
        <v>30</v>
      </c>
      <c r="B6" s="9" t="s">
        <v>10</v>
      </c>
      <c r="C6" s="36">
        <v>68619.48</v>
      </c>
      <c r="D6" s="36">
        <v>69469.3</v>
      </c>
      <c r="E6" s="31">
        <f>D6-C6</f>
        <v>849.820000000007</v>
      </c>
      <c r="F6" s="33">
        <f>E6+3.78</f>
        <v>853.600000000007</v>
      </c>
      <c r="G6" s="34" t="s">
        <v>34</v>
      </c>
      <c r="I6" s="15"/>
    </row>
    <row r="7" spans="1:9" ht="19.5" customHeight="1" thickBot="1">
      <c r="A7" s="47" t="s">
        <v>11</v>
      </c>
      <c r="B7" s="48"/>
      <c r="C7" s="48"/>
      <c r="D7" s="48"/>
      <c r="E7" s="49"/>
      <c r="F7" s="35">
        <f>F6</f>
        <v>853.600000000007</v>
      </c>
      <c r="G7" s="16"/>
      <c r="I7" s="15"/>
    </row>
    <row r="8" spans="1:8" ht="15">
      <c r="A8" s="50" t="s">
        <v>16</v>
      </c>
      <c r="B8" s="50"/>
      <c r="C8" s="50"/>
      <c r="D8" s="50"/>
      <c r="E8" s="50"/>
      <c r="F8" s="50"/>
      <c r="G8" s="50"/>
      <c r="H8" s="5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29</v>
      </c>
    </row>
    <row r="10" spans="1:9" ht="27" customHeight="1">
      <c r="A10" s="41" t="s">
        <v>14</v>
      </c>
      <c r="B10" s="41"/>
      <c r="C10" s="41"/>
      <c r="D10" s="41"/>
      <c r="E10" s="41"/>
      <c r="F10" s="32">
        <f>2234*F11+34*F11</f>
        <v>115.66799999999999</v>
      </c>
      <c r="G10" s="21" t="s">
        <v>28</v>
      </c>
      <c r="I10" s="15" t="s">
        <v>16</v>
      </c>
    </row>
    <row r="11" spans="1:9" ht="17.25" customHeight="1">
      <c r="A11" s="42" t="s">
        <v>23</v>
      </c>
      <c r="B11" s="42"/>
      <c r="C11" s="42"/>
      <c r="D11" s="42"/>
      <c r="E11" s="42"/>
      <c r="F11" s="26">
        <v>0.051</v>
      </c>
      <c r="G11" s="22"/>
      <c r="I11" s="15"/>
    </row>
    <row r="12" spans="1:9" ht="36" customHeight="1">
      <c r="A12" s="41" t="s">
        <v>25</v>
      </c>
      <c r="B12" s="41"/>
      <c r="C12" s="41"/>
      <c r="D12" s="41"/>
      <c r="E12" s="41"/>
      <c r="F12" s="11">
        <v>24.01</v>
      </c>
      <c r="G12" s="30" t="s">
        <v>26</v>
      </c>
      <c r="I12" s="15"/>
    </row>
    <row r="13" spans="1:11" ht="27" customHeight="1">
      <c r="A13" s="41" t="s">
        <v>18</v>
      </c>
      <c r="B13" s="41"/>
      <c r="C13" s="41"/>
      <c r="D13" s="41"/>
      <c r="E13" s="41"/>
      <c r="F13" s="23">
        <f>F7-F10-F12</f>
        <v>713.922000000007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43" t="s">
        <v>21</v>
      </c>
      <c r="E17" s="44"/>
      <c r="F17" s="37" t="s">
        <v>20</v>
      </c>
      <c r="G17" s="38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713.922000000007</v>
      </c>
      <c r="D18" s="45">
        <v>12246</v>
      </c>
      <c r="E18" s="46"/>
      <c r="F18" s="39">
        <f>(C18*F9+D18*4.01)/B18</f>
        <v>49.581679861794576</v>
      </c>
      <c r="G18" s="40"/>
      <c r="H18" s="18"/>
    </row>
    <row r="19" ht="11.25" customHeight="1">
      <c r="A19" s="17"/>
    </row>
    <row r="20" ht="24.75" customHeight="1">
      <c r="A20" s="17"/>
    </row>
    <row r="21" spans="1:3" ht="44.25" customHeight="1">
      <c r="A21" s="17">
        <f>2.99+5.3+0.17</f>
        <v>8.459999999999999</v>
      </c>
      <c r="B21" s="13" t="s">
        <v>31</v>
      </c>
      <c r="C21" s="13" t="s">
        <v>32</v>
      </c>
    </row>
    <row r="22" spans="1:3" ht="11.25" customHeight="1">
      <c r="A22" s="17"/>
      <c r="C22" s="13">
        <v>83.57</v>
      </c>
    </row>
    <row r="23" ht="21.7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5">
      <c r="A52" s="17"/>
    </row>
  </sheetData>
  <sheetProtection/>
  <mergeCells count="18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7:G17"/>
    <mergeCell ref="F18:G18"/>
    <mergeCell ref="A10:E10"/>
    <mergeCell ref="A11:E11"/>
    <mergeCell ref="A13:E13"/>
    <mergeCell ref="A12:E12"/>
    <mergeCell ref="D17:E17"/>
    <mergeCell ref="D18:E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2021-04-06T14:23:40Z</dcterms:modified>
  <cp:category/>
  <cp:version/>
  <cp:contentType/>
  <cp:contentStatus/>
</cp:coreProperties>
</file>